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0" windowHeight="1317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43" i="1" l="1"/>
  <c r="F81" i="1"/>
  <c r="I100" i="1"/>
  <c r="H157" i="1"/>
  <c r="J176" i="1"/>
  <c r="J157" i="1"/>
  <c r="J81" i="1"/>
  <c r="I138" i="1"/>
  <c r="F43" i="1"/>
  <c r="H62" i="1"/>
  <c r="G43" i="1"/>
  <c r="I62" i="1"/>
  <c r="G119" i="1"/>
  <c r="J138" i="1"/>
  <c r="H195" i="1"/>
  <c r="L196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F196" i="1"/>
  <c r="I196" i="1"/>
  <c r="G196" i="1"/>
</calcChain>
</file>

<file path=xl/sharedStrings.xml><?xml version="1.0" encoding="utf-8"?>
<sst xmlns="http://schemas.openxmlformats.org/spreadsheetml/2006/main" count="305" uniqueCount="102">
  <si>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</si>
  <si>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</si>
  <si>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</si>
  <si>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</si>
  <si>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</si>
  <si>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</si>
  <si>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</si>
  <si>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</si>
  <si>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</si>
  <si>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</si>
  <si>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</si>
  <si>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</si>
  <si>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</si>
  <si>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</si>
  <si>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</si>
  <si>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</si>
  <si>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</si>
  <si>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</si>
  <si>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</si>
  <si>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</si>
  <si>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</si>
  <si>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</si>
  <si>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</si>
  <si>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</si>
  <si>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</si>
  <si>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</si>
  <si>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</si>
  <si>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</si>
  <si>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</si>
  <si>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</si>
  <si>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</si>
  <si>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</si>
  <si>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</si>
  <si>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</si>
  <si>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</si>
  <si>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</si>
  <si>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</si>
  <si>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</si>
  <si>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</si>
  <si>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"БК КОП"</t>
  </si>
  <si>
    <t>отбивная из филе курицы</t>
  </si>
  <si>
    <t>каша пшеничная</t>
  </si>
  <si>
    <t>чай с чахаром</t>
  </si>
  <si>
    <t>хлеб пшеничный</t>
  </si>
  <si>
    <t>морковь тушеная</t>
  </si>
  <si>
    <t>180\9</t>
  </si>
  <si>
    <t>ТТК-137</t>
  </si>
  <si>
    <t>508-2004</t>
  </si>
  <si>
    <t>530-2004</t>
  </si>
  <si>
    <t>685-2004</t>
  </si>
  <si>
    <t>ПР</t>
  </si>
  <si>
    <t>запеканка карт.с мясом птицы</t>
  </si>
  <si>
    <t>капуста тушеная</t>
  </si>
  <si>
    <t>напиток из варенья</t>
  </si>
  <si>
    <t>яблоки свежие</t>
  </si>
  <si>
    <t>478-2004</t>
  </si>
  <si>
    <t>214-2004</t>
  </si>
  <si>
    <t>702-2004</t>
  </si>
  <si>
    <t>птица тушеная с овощами</t>
  </si>
  <si>
    <t>макароны отварные</t>
  </si>
  <si>
    <t>икра кабачковая</t>
  </si>
  <si>
    <t>чай с сахаром</t>
  </si>
  <si>
    <t>90\60</t>
  </si>
  <si>
    <t>ТТК-49</t>
  </si>
  <si>
    <t>516-2004</t>
  </si>
  <si>
    <t>плов из курицы</t>
  </si>
  <si>
    <t>свекла тушеная</t>
  </si>
  <si>
    <t>сок фруктовый</t>
  </si>
  <si>
    <t>90\150</t>
  </si>
  <si>
    <t>ТТК-115</t>
  </si>
  <si>
    <t>жаркое по домашнему из птицы</t>
  </si>
  <si>
    <t>кофейный напиток</t>
  </si>
  <si>
    <t>90\180</t>
  </si>
  <si>
    <t>ТТК-151</t>
  </si>
  <si>
    <t>692-2004</t>
  </si>
  <si>
    <t>рыба жаренная (минтай)</t>
  </si>
  <si>
    <t>картофельное пюре</t>
  </si>
  <si>
    <t>маринад овощной</t>
  </si>
  <si>
    <t>компот из сухофруктов</t>
  </si>
  <si>
    <t>огурцы соленые</t>
  </si>
  <si>
    <t>ТТК-109</t>
  </si>
  <si>
    <t>ТТК-166</t>
  </si>
  <si>
    <t>639-2004</t>
  </si>
  <si>
    <t>сырники с морковью</t>
  </si>
  <si>
    <t>повидло</t>
  </si>
  <si>
    <t>40\50</t>
  </si>
  <si>
    <t>359-2004</t>
  </si>
  <si>
    <t>зеленый горошек</t>
  </si>
  <si>
    <t>тефтели из птицы с томатным соусом</t>
  </si>
  <si>
    <t>90\17</t>
  </si>
  <si>
    <t>ТТК-151, 587-2004</t>
  </si>
  <si>
    <t>птица отварная</t>
  </si>
  <si>
    <t>кисель из сухофруктов</t>
  </si>
  <si>
    <t>ТТК-111</t>
  </si>
  <si>
    <t>ТТК-190</t>
  </si>
  <si>
    <t>шницель из птицы с томатным соусом</t>
  </si>
  <si>
    <t>каша гречневая</t>
  </si>
  <si>
    <t>90\9</t>
  </si>
  <si>
    <t>ТТК-167,587-2004</t>
  </si>
  <si>
    <t>Рыжкина Л.А.</t>
  </si>
  <si>
    <t>яйцо вареное с капустой</t>
  </si>
  <si>
    <t>МБОУ Михайловская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</si>
</sst>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K5" sqref="K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101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99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90</v>
      </c>
      <c r="G6" s="40">
        <v>19.579999999999998</v>
      </c>
      <c r="H6" s="40">
        <v>39.21</v>
      </c>
      <c r="I6" s="40">
        <v>10.17</v>
      </c>
      <c r="J6" s="40">
        <v>296.10000000000002</v>
      </c>
      <c r="K6" s="41" t="s">
        <v>46</v>
      </c>
      <c r="L6" s="40">
        <v>71.23</v>
      </c>
    </row>
    <row r="7" spans="1:12" ht="15" x14ac:dyDescent="0.25">
      <c r="A7" s="23"/>
      <c r="B7" s="15"/>
      <c r="C7" s="11"/>
      <c r="D7" s="6" t="s">
        <v>29</v>
      </c>
      <c r="E7" s="42" t="s">
        <v>41</v>
      </c>
      <c r="F7" s="43">
        <v>150</v>
      </c>
      <c r="G7" s="43">
        <v>6.63</v>
      </c>
      <c r="H7" s="43">
        <v>4.4800000000000004</v>
      </c>
      <c r="I7" s="43">
        <v>39.03</v>
      </c>
      <c r="J7" s="43">
        <v>223.3</v>
      </c>
      <c r="K7" s="44" t="s">
        <v>47</v>
      </c>
      <c r="L7" s="43">
        <v>6.31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 t="s">
        <v>45</v>
      </c>
      <c r="G8" s="43">
        <v>0.18</v>
      </c>
      <c r="H8" s="43">
        <v>0</v>
      </c>
      <c r="I8" s="43">
        <v>13.53</v>
      </c>
      <c r="J8" s="43">
        <v>54.99</v>
      </c>
      <c r="K8" s="44" t="s">
        <v>49</v>
      </c>
      <c r="L8" s="43">
        <v>1.78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70.5</v>
      </c>
      <c r="K9" s="44" t="s">
        <v>50</v>
      </c>
      <c r="L9" s="43">
        <v>2.12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20</v>
      </c>
      <c r="G11" s="43">
        <v>0.22</v>
      </c>
      <c r="H11" s="43">
        <v>0.49</v>
      </c>
      <c r="I11" s="43">
        <v>1.49</v>
      </c>
      <c r="J11" s="43">
        <v>12.09</v>
      </c>
      <c r="K11" s="44" t="s">
        <v>48</v>
      </c>
      <c r="L11" s="43">
        <v>2.56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290</v>
      </c>
      <c r="G13" s="19">
        <f t="shared" ref="G13:J13" si="0">SUM(G6:G12)</f>
        <v>28.889999999999997</v>
      </c>
      <c r="H13" s="19">
        <f t="shared" si="0"/>
        <v>44.42</v>
      </c>
      <c r="I13" s="19">
        <f t="shared" si="0"/>
        <v>78.98</v>
      </c>
      <c r="J13" s="19">
        <f t="shared" si="0"/>
        <v>656.98000000000013</v>
      </c>
      <c r="K13" s="25"/>
      <c r="L13" s="19">
        <f t="shared" ref="L13" si="1">SUM(L6:L12)</f>
        <v>84.000000000000014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290</v>
      </c>
      <c r="G24" s="32">
        <f t="shared" ref="G24:J24" si="4">G13+G23</f>
        <v>28.889999999999997</v>
      </c>
      <c r="H24" s="32">
        <f t="shared" si="4"/>
        <v>44.42</v>
      </c>
      <c r="I24" s="32">
        <f t="shared" si="4"/>
        <v>78.98</v>
      </c>
      <c r="J24" s="32">
        <f t="shared" si="4"/>
        <v>656.98000000000013</v>
      </c>
      <c r="K24" s="32"/>
      <c r="L24" s="32">
        <f t="shared" ref="L24" si="5">L13+L23</f>
        <v>84.000000000000014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180</v>
      </c>
      <c r="G25" s="40">
        <v>34.909999999999997</v>
      </c>
      <c r="H25" s="40">
        <v>14.87</v>
      </c>
      <c r="I25" s="40">
        <v>50.69</v>
      </c>
      <c r="J25" s="40">
        <v>379.66</v>
      </c>
      <c r="K25" s="41" t="s">
        <v>55</v>
      </c>
      <c r="L25" s="40">
        <v>60.08</v>
      </c>
    </row>
    <row r="26" spans="1:12" ht="15" x14ac:dyDescent="0.25">
      <c r="A26" s="14"/>
      <c r="B26" s="15"/>
      <c r="C26" s="11"/>
      <c r="D26" s="6" t="s">
        <v>29</v>
      </c>
      <c r="E26" s="42" t="s">
        <v>52</v>
      </c>
      <c r="F26" s="43">
        <v>38</v>
      </c>
      <c r="G26" s="43">
        <v>0.81</v>
      </c>
      <c r="H26" s="43">
        <v>1.17</v>
      </c>
      <c r="I26" s="43">
        <v>3.5</v>
      </c>
      <c r="J26" s="43">
        <v>29.28</v>
      </c>
      <c r="K26" s="44" t="s">
        <v>56</v>
      </c>
      <c r="L26" s="43">
        <v>4.79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180</v>
      </c>
      <c r="G27" s="43">
        <v>7.0000000000000007E-2</v>
      </c>
      <c r="H27" s="43">
        <v>0.05</v>
      </c>
      <c r="I27" s="43">
        <v>23.08</v>
      </c>
      <c r="J27" s="43">
        <v>90.9</v>
      </c>
      <c r="K27" s="44" t="s">
        <v>57</v>
      </c>
      <c r="L27" s="43">
        <v>4.51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 t="s">
        <v>50</v>
      </c>
      <c r="L28" s="43">
        <v>2.12</v>
      </c>
    </row>
    <row r="29" spans="1:12" ht="15" x14ac:dyDescent="0.25">
      <c r="A29" s="14"/>
      <c r="B29" s="15"/>
      <c r="C29" s="11"/>
      <c r="D29" s="7" t="s">
        <v>24</v>
      </c>
      <c r="E29" s="42" t="s">
        <v>54</v>
      </c>
      <c r="F29" s="43">
        <v>100</v>
      </c>
      <c r="G29" s="43">
        <v>0.4</v>
      </c>
      <c r="H29" s="43">
        <v>0.4</v>
      </c>
      <c r="I29" s="43">
        <v>9.9</v>
      </c>
      <c r="J29" s="43">
        <v>47.53</v>
      </c>
      <c r="K29" s="44" t="s">
        <v>50</v>
      </c>
      <c r="L29" s="43">
        <v>12.5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528</v>
      </c>
      <c r="G32" s="19">
        <f t="shared" ref="G32" si="6">SUM(G25:G31)</f>
        <v>38.47</v>
      </c>
      <c r="H32" s="19">
        <f t="shared" ref="H32" si="7">SUM(H25:H31)</f>
        <v>16.729999999999997</v>
      </c>
      <c r="I32" s="19">
        <f t="shared" ref="I32" si="8">SUM(I25:I31)</f>
        <v>101.93</v>
      </c>
      <c r="J32" s="19">
        <f t="shared" ref="J32:L32" si="9">SUM(J25:J31)</f>
        <v>617.87</v>
      </c>
      <c r="K32" s="25"/>
      <c r="L32" s="19">
        <f t="shared" si="9"/>
        <v>84.000000000000014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5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528</v>
      </c>
      <c r="G43" s="32">
        <f t="shared" ref="G43" si="14">G32+G42</f>
        <v>38.47</v>
      </c>
      <c r="H43" s="32">
        <f t="shared" ref="H43" si="15">H32+H42</f>
        <v>16.729999999999997</v>
      </c>
      <c r="I43" s="32">
        <f t="shared" ref="I43" si="16">I32+I42</f>
        <v>101.93</v>
      </c>
      <c r="J43" s="32">
        <f t="shared" ref="J43:L43" si="17">J32+J42</f>
        <v>617.87</v>
      </c>
      <c r="K43" s="32"/>
      <c r="L43" s="32">
        <f t="shared" si="17"/>
        <v>84.000000000000014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 t="s">
        <v>62</v>
      </c>
      <c r="G44" s="40">
        <v>22.23</v>
      </c>
      <c r="H44" s="40">
        <v>27.63</v>
      </c>
      <c r="I44" s="40">
        <v>13.08</v>
      </c>
      <c r="J44" s="40">
        <v>350.4</v>
      </c>
      <c r="K44" s="41" t="s">
        <v>63</v>
      </c>
      <c r="L44" s="40">
        <v>57.7</v>
      </c>
    </row>
    <row r="45" spans="1:12" ht="15" x14ac:dyDescent="0.25">
      <c r="A45" s="23"/>
      <c r="B45" s="15"/>
      <c r="C45" s="11"/>
      <c r="D45" s="6" t="s">
        <v>29</v>
      </c>
      <c r="E45" s="42" t="s">
        <v>59</v>
      </c>
      <c r="F45" s="43">
        <v>150</v>
      </c>
      <c r="G45" s="43">
        <v>5.59</v>
      </c>
      <c r="H45" s="43">
        <v>4.4000000000000004</v>
      </c>
      <c r="I45" s="43">
        <v>35.71</v>
      </c>
      <c r="J45" s="43">
        <v>205.5</v>
      </c>
      <c r="K45" s="44" t="s">
        <v>64</v>
      </c>
      <c r="L45" s="43">
        <v>9.1</v>
      </c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 t="s">
        <v>45</v>
      </c>
      <c r="G46" s="43">
        <v>0.18</v>
      </c>
      <c r="H46" s="43">
        <v>0</v>
      </c>
      <c r="I46" s="43">
        <v>13.53</v>
      </c>
      <c r="J46" s="43">
        <v>54.99</v>
      </c>
      <c r="K46" s="44" t="s">
        <v>49</v>
      </c>
      <c r="L46" s="43">
        <v>1.78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70.5</v>
      </c>
      <c r="K47" s="44" t="s">
        <v>50</v>
      </c>
      <c r="L47" s="43">
        <v>2.12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60</v>
      </c>
      <c r="F49" s="43">
        <v>52</v>
      </c>
      <c r="G49" s="43">
        <v>2.02</v>
      </c>
      <c r="H49" s="43">
        <v>8.24</v>
      </c>
      <c r="I49" s="43">
        <v>10.33</v>
      </c>
      <c r="J49" s="43">
        <v>119.71</v>
      </c>
      <c r="K49" s="44" t="s">
        <v>50</v>
      </c>
      <c r="L49" s="43">
        <v>13.3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232</v>
      </c>
      <c r="G51" s="19">
        <f t="shared" ref="G51" si="18">SUM(G44:G50)</f>
        <v>32.300000000000004</v>
      </c>
      <c r="H51" s="19">
        <f t="shared" ref="H51" si="19">SUM(H44:H50)</f>
        <v>40.510000000000005</v>
      </c>
      <c r="I51" s="19">
        <f t="shared" ref="I51" si="20">SUM(I44:I50)</f>
        <v>87.41</v>
      </c>
      <c r="J51" s="19">
        <f t="shared" ref="J51:L51" si="21">SUM(J44:J50)</f>
        <v>801.1</v>
      </c>
      <c r="K51" s="25"/>
      <c r="L51" s="19">
        <f t="shared" si="21"/>
        <v>84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232</v>
      </c>
      <c r="G62" s="32">
        <f t="shared" ref="G62" si="26">G51+G61</f>
        <v>32.300000000000004</v>
      </c>
      <c r="H62" s="32">
        <f t="shared" ref="H62" si="27">H51+H61</f>
        <v>40.510000000000005</v>
      </c>
      <c r="I62" s="32">
        <f t="shared" ref="I62" si="28">I51+I61</f>
        <v>87.41</v>
      </c>
      <c r="J62" s="32">
        <f t="shared" ref="J62:L62" si="29">J51+J61</f>
        <v>801.1</v>
      </c>
      <c r="K62" s="32"/>
      <c r="L62" s="32">
        <f t="shared" si="29"/>
        <v>84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 t="s">
        <v>68</v>
      </c>
      <c r="G63" s="40">
        <v>29.46</v>
      </c>
      <c r="H63" s="40">
        <v>34.409999999999997</v>
      </c>
      <c r="I63" s="40">
        <v>58.56</v>
      </c>
      <c r="J63" s="40">
        <v>729</v>
      </c>
      <c r="K63" s="41" t="s">
        <v>69</v>
      </c>
      <c r="L63" s="40">
        <v>65.650000000000006</v>
      </c>
    </row>
    <row r="64" spans="1:12" ht="15" x14ac:dyDescent="0.25">
      <c r="A64" s="23"/>
      <c r="B64" s="15"/>
      <c r="C64" s="11"/>
      <c r="D64" s="6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180</v>
      </c>
      <c r="G65" s="43">
        <v>0.9</v>
      </c>
      <c r="H65" s="43">
        <v>0</v>
      </c>
      <c r="I65" s="43">
        <v>18.2</v>
      </c>
      <c r="J65" s="43">
        <v>82.8</v>
      </c>
      <c r="K65" s="44" t="s">
        <v>50</v>
      </c>
      <c r="L65" s="43">
        <v>10.8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70.5</v>
      </c>
      <c r="K66" s="44" t="s">
        <v>50</v>
      </c>
      <c r="L66" s="43">
        <v>2.12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66</v>
      </c>
      <c r="F68" s="43">
        <v>46</v>
      </c>
      <c r="G68" s="43">
        <v>0.65</v>
      </c>
      <c r="H68" s="43">
        <v>2.63</v>
      </c>
      <c r="I68" s="43">
        <v>0.22</v>
      </c>
      <c r="J68" s="43">
        <v>37.979999999999997</v>
      </c>
      <c r="K68" s="44" t="s">
        <v>48</v>
      </c>
      <c r="L68" s="43">
        <v>5.43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256</v>
      </c>
      <c r="G70" s="19">
        <f t="shared" ref="G70" si="30">SUM(G63:G69)</f>
        <v>33.29</v>
      </c>
      <c r="H70" s="19">
        <f t="shared" ref="H70" si="31">SUM(H63:H69)</f>
        <v>37.28</v>
      </c>
      <c r="I70" s="19">
        <f t="shared" ref="I70" si="32">SUM(I63:I69)</f>
        <v>91.740000000000009</v>
      </c>
      <c r="J70" s="19">
        <f t="shared" ref="J70:L70" si="33">SUM(J63:J69)</f>
        <v>920.28</v>
      </c>
      <c r="K70" s="25"/>
      <c r="L70" s="19">
        <f t="shared" si="33"/>
        <v>84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256</v>
      </c>
      <c r="G81" s="32">
        <f t="shared" ref="G81" si="38">G70+G80</f>
        <v>33.29</v>
      </c>
      <c r="H81" s="32">
        <f t="shared" ref="H81" si="39">H70+H80</f>
        <v>37.28</v>
      </c>
      <c r="I81" s="32">
        <f t="shared" ref="I81" si="40">I70+I80</f>
        <v>91.740000000000009</v>
      </c>
      <c r="J81" s="32">
        <f t="shared" ref="J81:L81" si="41">J70+J80</f>
        <v>920.28</v>
      </c>
      <c r="K81" s="32"/>
      <c r="L81" s="32">
        <f t="shared" si="41"/>
        <v>84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 t="s">
        <v>72</v>
      </c>
      <c r="G82" s="40">
        <v>26.2</v>
      </c>
      <c r="H82" s="40">
        <v>27.31</v>
      </c>
      <c r="I82" s="40">
        <v>36.65</v>
      </c>
      <c r="J82" s="40">
        <v>455</v>
      </c>
      <c r="K82" s="41" t="s">
        <v>73</v>
      </c>
      <c r="L82" s="40">
        <v>73.58</v>
      </c>
    </row>
    <row r="83" spans="1:12" ht="15" x14ac:dyDescent="0.25">
      <c r="A83" s="23"/>
      <c r="B83" s="15"/>
      <c r="C83" s="11"/>
      <c r="D83" s="6" t="s">
        <v>29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71</v>
      </c>
      <c r="F84" s="43">
        <v>180</v>
      </c>
      <c r="G84" s="43">
        <v>0.01</v>
      </c>
      <c r="H84" s="43">
        <v>0.04</v>
      </c>
      <c r="I84" s="43">
        <v>17.899999999999999</v>
      </c>
      <c r="J84" s="43">
        <v>72.3</v>
      </c>
      <c r="K84" s="44" t="s">
        <v>74</v>
      </c>
      <c r="L84" s="43">
        <v>3.11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70.5</v>
      </c>
      <c r="K85" s="44" t="s">
        <v>50</v>
      </c>
      <c r="L85" s="43">
        <v>2.12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52</v>
      </c>
      <c r="F87" s="43">
        <v>41</v>
      </c>
      <c r="G87" s="43">
        <v>0.92</v>
      </c>
      <c r="H87" s="43">
        <v>1.31</v>
      </c>
      <c r="I87" s="43">
        <v>3.95</v>
      </c>
      <c r="J87" s="43">
        <v>33.01</v>
      </c>
      <c r="K87" s="44" t="s">
        <v>56</v>
      </c>
      <c r="L87" s="43">
        <v>5.19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251</v>
      </c>
      <c r="G89" s="19">
        <f t="shared" ref="G89" si="42">SUM(G82:G88)</f>
        <v>29.410000000000004</v>
      </c>
      <c r="H89" s="19">
        <f t="shared" ref="H89" si="43">SUM(H82:H88)</f>
        <v>28.899999999999995</v>
      </c>
      <c r="I89" s="19">
        <f t="shared" ref="I89" si="44">SUM(I82:I88)</f>
        <v>73.260000000000005</v>
      </c>
      <c r="J89" s="19">
        <f t="shared" ref="J89:L89" si="45">SUM(J82:J88)</f>
        <v>630.80999999999995</v>
      </c>
      <c r="K89" s="25"/>
      <c r="L89" s="19">
        <f t="shared" si="45"/>
        <v>84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251</v>
      </c>
      <c r="G100" s="32">
        <f t="shared" ref="G100" si="50">G89+G99</f>
        <v>29.410000000000004</v>
      </c>
      <c r="H100" s="32">
        <f t="shared" ref="H100" si="51">H89+H99</f>
        <v>28.899999999999995</v>
      </c>
      <c r="I100" s="32">
        <f t="shared" ref="I100" si="52">I89+I99</f>
        <v>73.260000000000005</v>
      </c>
      <c r="J100" s="32">
        <f t="shared" ref="J100:L100" si="53">J89+J99</f>
        <v>630.80999999999995</v>
      </c>
      <c r="K100" s="32"/>
      <c r="L100" s="32">
        <f t="shared" si="53"/>
        <v>84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90</v>
      </c>
      <c r="G101" s="40">
        <v>18.46</v>
      </c>
      <c r="H101" s="40">
        <v>19.39</v>
      </c>
      <c r="I101" s="40">
        <v>26.01</v>
      </c>
      <c r="J101" s="40">
        <v>264</v>
      </c>
      <c r="K101" s="41" t="s">
        <v>80</v>
      </c>
      <c r="L101" s="40">
        <v>46.31</v>
      </c>
    </row>
    <row r="102" spans="1:12" ht="15" x14ac:dyDescent="0.25">
      <c r="A102" s="23"/>
      <c r="B102" s="15"/>
      <c r="C102" s="11"/>
      <c r="D102" s="6" t="s">
        <v>29</v>
      </c>
      <c r="E102" s="42" t="s">
        <v>76</v>
      </c>
      <c r="F102" s="43">
        <v>150</v>
      </c>
      <c r="G102" s="43">
        <v>2.59</v>
      </c>
      <c r="H102" s="51">
        <v>4.29</v>
      </c>
      <c r="I102" s="43">
        <v>20.8</v>
      </c>
      <c r="J102" s="43">
        <v>132.80000000000001</v>
      </c>
      <c r="K102" s="44" t="s">
        <v>81</v>
      </c>
      <c r="L102" s="43">
        <v>20.47</v>
      </c>
    </row>
    <row r="103" spans="1:12" ht="15" x14ac:dyDescent="0.25">
      <c r="A103" s="23"/>
      <c r="B103" s="15"/>
      <c r="C103" s="11"/>
      <c r="D103" s="7" t="s">
        <v>22</v>
      </c>
      <c r="E103" s="42" t="s">
        <v>78</v>
      </c>
      <c r="F103" s="43">
        <v>180</v>
      </c>
      <c r="G103" s="43">
        <v>0.39</v>
      </c>
      <c r="H103" s="43">
        <v>1.7999999999999999E-2</v>
      </c>
      <c r="I103" s="43">
        <v>28.58</v>
      </c>
      <c r="J103" s="43">
        <v>117.5</v>
      </c>
      <c r="K103" s="44" t="s">
        <v>82</v>
      </c>
      <c r="L103" s="43">
        <v>5.38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70.5</v>
      </c>
      <c r="K104" s="44" t="s">
        <v>50</v>
      </c>
      <c r="L104" s="43">
        <v>2.12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79</v>
      </c>
      <c r="F106" s="43">
        <v>30</v>
      </c>
      <c r="G106" s="43">
        <v>2.02</v>
      </c>
      <c r="H106" s="43">
        <v>0.28000000000000003</v>
      </c>
      <c r="I106" s="43">
        <v>0.54</v>
      </c>
      <c r="J106" s="43">
        <v>4.66</v>
      </c>
      <c r="K106" s="44" t="s">
        <v>50</v>
      </c>
      <c r="L106" s="43">
        <v>6.99</v>
      </c>
    </row>
    <row r="107" spans="1:12" ht="15" x14ac:dyDescent="0.25">
      <c r="A107" s="23"/>
      <c r="B107" s="15"/>
      <c r="C107" s="11"/>
      <c r="D107" s="6"/>
      <c r="E107" s="42" t="s">
        <v>77</v>
      </c>
      <c r="F107" s="43">
        <v>23</v>
      </c>
      <c r="G107" s="43"/>
      <c r="H107" s="43"/>
      <c r="I107" s="43"/>
      <c r="J107" s="43"/>
      <c r="K107" s="44"/>
      <c r="L107" s="43">
        <v>2.73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503</v>
      </c>
      <c r="G108" s="19">
        <f t="shared" ref="G108:J108" si="54">SUM(G101:G107)</f>
        <v>25.740000000000002</v>
      </c>
      <c r="H108" s="19">
        <f t="shared" si="54"/>
        <v>24.218</v>
      </c>
      <c r="I108" s="19">
        <f t="shared" si="54"/>
        <v>90.690000000000012</v>
      </c>
      <c r="J108" s="19">
        <f t="shared" si="54"/>
        <v>589.45999999999992</v>
      </c>
      <c r="K108" s="25"/>
      <c r="L108" s="19">
        <f t="shared" ref="L108" si="55">SUM(L101:L107)</f>
        <v>84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503</v>
      </c>
      <c r="G119" s="32">
        <f t="shared" ref="G119" si="58">G108+G118</f>
        <v>25.740000000000002</v>
      </c>
      <c r="H119" s="32">
        <f t="shared" ref="H119" si="59">H108+H118</f>
        <v>24.218</v>
      </c>
      <c r="I119" s="32">
        <f t="shared" ref="I119" si="60">I108+I118</f>
        <v>90.690000000000012</v>
      </c>
      <c r="J119" s="32">
        <f t="shared" ref="J119:L119" si="61">J108+J118</f>
        <v>589.45999999999992</v>
      </c>
      <c r="K119" s="32"/>
      <c r="L119" s="32">
        <f t="shared" si="61"/>
        <v>84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100</v>
      </c>
      <c r="F120" s="40" t="s">
        <v>85</v>
      </c>
      <c r="G120" s="40">
        <v>6.45</v>
      </c>
      <c r="H120" s="40">
        <v>6.53</v>
      </c>
      <c r="I120" s="40">
        <v>6.09</v>
      </c>
      <c r="J120" s="40">
        <v>205.4</v>
      </c>
      <c r="K120" s="41" t="s">
        <v>56</v>
      </c>
      <c r="L120" s="40">
        <v>27.51</v>
      </c>
    </row>
    <row r="121" spans="1:12" ht="15" x14ac:dyDescent="0.25">
      <c r="A121" s="14"/>
      <c r="B121" s="15"/>
      <c r="C121" s="11"/>
      <c r="D121" s="6" t="s">
        <v>29</v>
      </c>
      <c r="E121" s="42" t="s">
        <v>83</v>
      </c>
      <c r="F121" s="43">
        <v>130</v>
      </c>
      <c r="G121" s="43">
        <v>18.97</v>
      </c>
      <c r="H121" s="43">
        <v>16.309999999999999</v>
      </c>
      <c r="I121" s="43">
        <v>47.64</v>
      </c>
      <c r="J121" s="43">
        <v>341.76</v>
      </c>
      <c r="K121" s="44" t="s">
        <v>86</v>
      </c>
      <c r="L121" s="43">
        <v>46.36</v>
      </c>
    </row>
    <row r="122" spans="1:12" ht="15" x14ac:dyDescent="0.25">
      <c r="A122" s="14"/>
      <c r="B122" s="15"/>
      <c r="C122" s="11"/>
      <c r="D122" s="7" t="s">
        <v>22</v>
      </c>
      <c r="E122" s="42" t="s">
        <v>71</v>
      </c>
      <c r="F122" s="43">
        <v>180</v>
      </c>
      <c r="G122" s="43">
        <v>0.01</v>
      </c>
      <c r="H122" s="43">
        <v>0.04</v>
      </c>
      <c r="I122" s="43">
        <v>17.899999999999999</v>
      </c>
      <c r="J122" s="43">
        <v>72.3</v>
      </c>
      <c r="K122" s="44" t="s">
        <v>74</v>
      </c>
      <c r="L122" s="43">
        <v>3.11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70.5</v>
      </c>
      <c r="K123" s="44" t="s">
        <v>50</v>
      </c>
      <c r="L123" s="43">
        <v>2.12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84</v>
      </c>
      <c r="F125" s="43">
        <v>20</v>
      </c>
      <c r="G125" s="43">
        <v>0.06</v>
      </c>
      <c r="H125" s="43">
        <v>0</v>
      </c>
      <c r="I125" s="43">
        <v>14.43</v>
      </c>
      <c r="J125" s="43">
        <v>51.1</v>
      </c>
      <c r="K125" s="44" t="s">
        <v>50</v>
      </c>
      <c r="L125" s="43">
        <v>4.9000000000000004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360</v>
      </c>
      <c r="G127" s="19">
        <f t="shared" ref="G127:J127" si="62">SUM(G120:G126)</f>
        <v>27.77</v>
      </c>
      <c r="H127" s="19">
        <f t="shared" si="62"/>
        <v>23.119999999999997</v>
      </c>
      <c r="I127" s="19">
        <f t="shared" si="62"/>
        <v>100.82</v>
      </c>
      <c r="J127" s="19">
        <f t="shared" si="62"/>
        <v>741.06</v>
      </c>
      <c r="K127" s="25"/>
      <c r="L127" s="19">
        <f t="shared" ref="L127" si="63">SUM(L120:L126)</f>
        <v>84.000000000000014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360</v>
      </c>
      <c r="G138" s="32">
        <f t="shared" ref="G138" si="66">G127+G137</f>
        <v>27.77</v>
      </c>
      <c r="H138" s="32">
        <f t="shared" ref="H138" si="67">H127+H137</f>
        <v>23.119999999999997</v>
      </c>
      <c r="I138" s="32">
        <f t="shared" ref="I138" si="68">I127+I137</f>
        <v>100.82</v>
      </c>
      <c r="J138" s="32">
        <f t="shared" ref="J138:L138" si="69">J127+J137</f>
        <v>741.06</v>
      </c>
      <c r="K138" s="32"/>
      <c r="L138" s="32">
        <f t="shared" si="69"/>
        <v>84.000000000000014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 t="s">
        <v>89</v>
      </c>
      <c r="G139" s="40">
        <v>12.78</v>
      </c>
      <c r="H139" s="40">
        <v>23.95</v>
      </c>
      <c r="I139" s="40">
        <v>14.77</v>
      </c>
      <c r="J139" s="40">
        <v>327</v>
      </c>
      <c r="K139" s="41" t="s">
        <v>90</v>
      </c>
      <c r="L139" s="40">
        <v>37.450000000000003</v>
      </c>
    </row>
    <row r="140" spans="1:12" ht="15" x14ac:dyDescent="0.25">
      <c r="A140" s="23"/>
      <c r="B140" s="15"/>
      <c r="C140" s="11"/>
      <c r="D140" s="6" t="s">
        <v>29</v>
      </c>
      <c r="E140" s="42" t="s">
        <v>76</v>
      </c>
      <c r="F140" s="43">
        <v>150</v>
      </c>
      <c r="G140" s="43">
        <v>2.6</v>
      </c>
      <c r="H140" s="43">
        <v>4.3099999999999996</v>
      </c>
      <c r="I140" s="43">
        <v>20.92</v>
      </c>
      <c r="J140" s="43">
        <v>133.47</v>
      </c>
      <c r="K140" s="44" t="s">
        <v>81</v>
      </c>
      <c r="L140" s="43">
        <v>20.47</v>
      </c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 t="s">
        <v>45</v>
      </c>
      <c r="G141" s="43">
        <v>0.18</v>
      </c>
      <c r="H141" s="43">
        <v>0</v>
      </c>
      <c r="I141" s="43">
        <v>13.53</v>
      </c>
      <c r="J141" s="43">
        <v>54.99</v>
      </c>
      <c r="K141" s="44" t="s">
        <v>49</v>
      </c>
      <c r="L141" s="43">
        <v>1.78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70.5</v>
      </c>
      <c r="K142" s="44" t="s">
        <v>50</v>
      </c>
      <c r="L142" s="43">
        <v>2.12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87</v>
      </c>
      <c r="F144" s="43">
        <v>60</v>
      </c>
      <c r="G144" s="43">
        <v>3</v>
      </c>
      <c r="H144" s="43">
        <v>0.12</v>
      </c>
      <c r="I144" s="43">
        <v>4.9800000000000004</v>
      </c>
      <c r="J144" s="43">
        <v>33</v>
      </c>
      <c r="K144" s="44" t="s">
        <v>50</v>
      </c>
      <c r="L144" s="43">
        <v>22.18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240</v>
      </c>
      <c r="G146" s="19">
        <f t="shared" ref="G146:J146" si="70">SUM(G139:G145)</f>
        <v>20.84</v>
      </c>
      <c r="H146" s="19">
        <f t="shared" si="70"/>
        <v>28.619999999999997</v>
      </c>
      <c r="I146" s="19">
        <f t="shared" si="70"/>
        <v>68.959999999999994</v>
      </c>
      <c r="J146" s="19">
        <f t="shared" si="70"/>
        <v>618.96</v>
      </c>
      <c r="K146" s="25"/>
      <c r="L146" s="19">
        <f t="shared" ref="L146" si="71">SUM(L139:L145)</f>
        <v>84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240</v>
      </c>
      <c r="G157" s="32">
        <f t="shared" ref="G157" si="74">G146+G156</f>
        <v>20.84</v>
      </c>
      <c r="H157" s="32">
        <f t="shared" ref="H157" si="75">H146+H156</f>
        <v>28.619999999999997</v>
      </c>
      <c r="I157" s="32">
        <f t="shared" ref="I157" si="76">I146+I156</f>
        <v>68.959999999999994</v>
      </c>
      <c r="J157" s="32">
        <f t="shared" ref="J157:L157" si="77">J146+J156</f>
        <v>618.96</v>
      </c>
      <c r="K157" s="32"/>
      <c r="L157" s="32">
        <f t="shared" si="77"/>
        <v>84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90</v>
      </c>
      <c r="G158" s="40">
        <v>21.89</v>
      </c>
      <c r="H158" s="40">
        <v>18.82</v>
      </c>
      <c r="I158" s="40">
        <v>2.5099999999999998</v>
      </c>
      <c r="J158" s="40">
        <v>258.7</v>
      </c>
      <c r="K158" s="41" t="s">
        <v>93</v>
      </c>
      <c r="L158" s="40">
        <v>50.6</v>
      </c>
    </row>
    <row r="159" spans="1:12" ht="15" x14ac:dyDescent="0.25">
      <c r="A159" s="23"/>
      <c r="B159" s="15"/>
      <c r="C159" s="11"/>
      <c r="D159" s="6" t="s">
        <v>29</v>
      </c>
      <c r="E159" s="42" t="s">
        <v>59</v>
      </c>
      <c r="F159" s="43">
        <v>150</v>
      </c>
      <c r="G159" s="43">
        <v>5.56</v>
      </c>
      <c r="H159" s="43">
        <v>4.37</v>
      </c>
      <c r="I159" s="43">
        <v>35.5</v>
      </c>
      <c r="J159" s="43">
        <v>204.3</v>
      </c>
      <c r="K159" s="44" t="s">
        <v>64</v>
      </c>
      <c r="L159" s="43">
        <v>9.1</v>
      </c>
    </row>
    <row r="160" spans="1:12" ht="15" x14ac:dyDescent="0.25">
      <c r="A160" s="23"/>
      <c r="B160" s="15"/>
      <c r="C160" s="11"/>
      <c r="D160" s="7" t="s">
        <v>22</v>
      </c>
      <c r="E160" s="42" t="s">
        <v>92</v>
      </c>
      <c r="F160" s="43">
        <v>180</v>
      </c>
      <c r="G160" s="43">
        <v>0.04</v>
      </c>
      <c r="H160" s="43">
        <v>0</v>
      </c>
      <c r="I160" s="43">
        <v>13.05</v>
      </c>
      <c r="J160" s="43">
        <v>52.65</v>
      </c>
      <c r="K160" s="44" t="s">
        <v>94</v>
      </c>
      <c r="L160" s="43">
        <v>9.02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70.5</v>
      </c>
      <c r="K161" s="44" t="s">
        <v>50</v>
      </c>
      <c r="L161" s="43">
        <v>2.12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60</v>
      </c>
      <c r="F163" s="43">
        <v>51</v>
      </c>
      <c r="G163" s="43">
        <v>1.98</v>
      </c>
      <c r="H163" s="43">
        <v>8.09</v>
      </c>
      <c r="I163" s="43">
        <v>10.14</v>
      </c>
      <c r="J163" s="43">
        <v>117.52</v>
      </c>
      <c r="K163" s="44" t="s">
        <v>50</v>
      </c>
      <c r="L163" s="43">
        <v>13.16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501</v>
      </c>
      <c r="G165" s="19">
        <f t="shared" ref="G165:J165" si="78">SUM(G158:G164)</f>
        <v>31.75</v>
      </c>
      <c r="H165" s="19">
        <f t="shared" si="78"/>
        <v>31.52</v>
      </c>
      <c r="I165" s="19">
        <f t="shared" si="78"/>
        <v>75.960000000000008</v>
      </c>
      <c r="J165" s="19">
        <f t="shared" si="78"/>
        <v>703.67</v>
      </c>
      <c r="K165" s="25"/>
      <c r="L165" s="19">
        <f t="shared" ref="L165" si="79">SUM(L158:L164)</f>
        <v>84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501</v>
      </c>
      <c r="G176" s="32">
        <f t="shared" ref="G176" si="82">G165+G175</f>
        <v>31.75</v>
      </c>
      <c r="H176" s="32">
        <f t="shared" ref="H176" si="83">H165+H175</f>
        <v>31.52</v>
      </c>
      <c r="I176" s="32">
        <f t="shared" ref="I176" si="84">I165+I175</f>
        <v>75.960000000000008</v>
      </c>
      <c r="J176" s="32">
        <f t="shared" ref="J176:L176" si="85">J165+J175</f>
        <v>703.67</v>
      </c>
      <c r="K176" s="32"/>
      <c r="L176" s="32">
        <f t="shared" si="85"/>
        <v>84</v>
      </c>
    </row>
    <row r="177" spans="1:12" ht="38.2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 t="s">
        <v>97</v>
      </c>
      <c r="G177" s="40">
        <v>14.44</v>
      </c>
      <c r="H177" s="40">
        <v>16.18</v>
      </c>
      <c r="I177" s="40">
        <v>12.84</v>
      </c>
      <c r="J177" s="40">
        <v>255.6</v>
      </c>
      <c r="K177" s="41" t="s">
        <v>98</v>
      </c>
      <c r="L177" s="40">
        <v>41.14</v>
      </c>
    </row>
    <row r="178" spans="1:12" ht="15" x14ac:dyDescent="0.25">
      <c r="A178" s="23"/>
      <c r="B178" s="15"/>
      <c r="C178" s="11"/>
      <c r="D178" s="6" t="s">
        <v>29</v>
      </c>
      <c r="E178" s="42" t="s">
        <v>96</v>
      </c>
      <c r="F178" s="43">
        <v>150</v>
      </c>
      <c r="G178" s="43">
        <v>8.73</v>
      </c>
      <c r="H178" s="43">
        <v>6.03</v>
      </c>
      <c r="I178" s="43">
        <v>39.4</v>
      </c>
      <c r="J178" s="43">
        <v>246.45</v>
      </c>
      <c r="K178" s="44" t="s">
        <v>57</v>
      </c>
      <c r="L178" s="43">
        <v>7.25</v>
      </c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180</v>
      </c>
      <c r="G179" s="43">
        <v>7.0000000000000007E-2</v>
      </c>
      <c r="H179" s="43">
        <v>0.05</v>
      </c>
      <c r="I179" s="43">
        <v>23.08</v>
      </c>
      <c r="J179" s="43">
        <v>90.9</v>
      </c>
      <c r="K179" s="44" t="s">
        <v>50</v>
      </c>
      <c r="L179" s="43">
        <v>4.51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70.5</v>
      </c>
      <c r="K180" s="44" t="s">
        <v>50</v>
      </c>
      <c r="L180" s="43">
        <v>2.12</v>
      </c>
    </row>
    <row r="181" spans="1:12" ht="15" x14ac:dyDescent="0.25">
      <c r="A181" s="23"/>
      <c r="B181" s="15"/>
      <c r="C181" s="11"/>
      <c r="D181" s="7" t="s">
        <v>24</v>
      </c>
      <c r="E181" s="42" t="s">
        <v>54</v>
      </c>
      <c r="F181" s="43">
        <v>120</v>
      </c>
      <c r="G181" s="43">
        <v>0.55000000000000004</v>
      </c>
      <c r="H181" s="43">
        <v>0.55000000000000004</v>
      </c>
      <c r="I181" s="43">
        <v>13.63</v>
      </c>
      <c r="J181" s="43">
        <v>65.36</v>
      </c>
      <c r="K181" s="44" t="s">
        <v>50</v>
      </c>
      <c r="L181" s="43">
        <v>15</v>
      </c>
    </row>
    <row r="182" spans="1:12" ht="15" x14ac:dyDescent="0.25">
      <c r="A182" s="23"/>
      <c r="B182" s="15"/>
      <c r="C182" s="11"/>
      <c r="D182" s="6" t="s">
        <v>26</v>
      </c>
      <c r="E182" s="42" t="s">
        <v>79</v>
      </c>
      <c r="F182" s="43">
        <v>60</v>
      </c>
      <c r="G182" s="43">
        <v>0.47</v>
      </c>
      <c r="H182" s="43">
        <v>0</v>
      </c>
      <c r="I182" s="43">
        <v>0</v>
      </c>
      <c r="J182" s="43">
        <v>7.79</v>
      </c>
      <c r="K182" s="44"/>
      <c r="L182" s="43">
        <v>13.98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26.540000000000003</v>
      </c>
      <c r="H184" s="19">
        <f t="shared" si="86"/>
        <v>23.05</v>
      </c>
      <c r="I184" s="19">
        <f t="shared" si="86"/>
        <v>103.71</v>
      </c>
      <c r="J184" s="19">
        <f t="shared" si="86"/>
        <v>736.59999999999991</v>
      </c>
      <c r="K184" s="25"/>
      <c r="L184" s="19">
        <f t="shared" ref="L184" si="87">SUM(L177:L183)</f>
        <v>84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540</v>
      </c>
      <c r="G195" s="32">
        <f t="shared" ref="G195" si="90">G184+G194</f>
        <v>26.540000000000003</v>
      </c>
      <c r="H195" s="32">
        <f t="shared" ref="H195" si="91">H184+H194</f>
        <v>23.05</v>
      </c>
      <c r="I195" s="32">
        <f t="shared" ref="I195" si="92">I184+I194</f>
        <v>103.71</v>
      </c>
      <c r="J195" s="32">
        <f t="shared" ref="J195:L195" si="93">J184+J194</f>
        <v>736.59999999999991</v>
      </c>
      <c r="K195" s="32"/>
      <c r="L195" s="32">
        <f t="shared" si="93"/>
        <v>84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370.1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29.500000000000007</v>
      </c>
      <c r="H196" s="34">
        <f t="shared" si="94"/>
        <v>29.8368</v>
      </c>
      <c r="I196" s="34">
        <f t="shared" si="94"/>
        <v>87.346000000000032</v>
      </c>
      <c r="J196" s="34">
        <f t="shared" si="94"/>
        <v>701.67899999999986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2024-09-12T11:45:16Z</dcterms:modified>
</cp:coreProperties>
</file>